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1" activeTab="0"/>
  </bookViews>
  <sheets>
    <sheet name="Top Sheet" sheetId="1" r:id="rId1"/>
    <sheet name="Preprod" sheetId="2" r:id="rId2"/>
    <sheet name="Production" sheetId="3" r:id="rId3"/>
    <sheet name="Post Prod" sheetId="4" r:id="rId4"/>
    <sheet name="Distribution" sheetId="5" r:id="rId5"/>
    <sheet name="Other Expenses" sheetId="6" r:id="rId6"/>
  </sheets>
  <definedNames>
    <definedName name="days">'Top Sheet'!$F$7</definedName>
    <definedName name="productionStaff">'Preprod'!$C$10</definedName>
    <definedName name="productionOffice">'Preprod'!$C$18</definedName>
    <definedName name="aboveTheLineTalent">'Preprod'!$C$24</definedName>
    <definedName name="otherProprod">'Preprod'!$C$32</definedName>
    <definedName name="otherPreprod">'Preprod'!$C$32</definedName>
    <definedName name="food">'Production'!$C$76</definedName>
    <definedName name="secondUnit">'Production'!$C$69</definedName>
    <definedName name="extras">'Production'!$C$63</definedName>
    <definedName name="expenables">'Production'!$C$57</definedName>
    <definedName name="location">'Production'!$C$48</definedName>
    <definedName name="productionDesign">'Production'!$C$33</definedName>
    <definedName name="locationSound">'Production'!$C$24</definedName>
    <definedName name="cinematography">'Production'!$C$17</definedName>
    <definedName name="editing">'Post Prod'!$C$9</definedName>
    <definedName name="soundDesign">'Post Prod'!$C$20</definedName>
    <definedName name="animation">'Post Prod'!$C$26</definedName>
    <definedName name="graphics">'Post Prod'!$C$33</definedName>
    <definedName name="clearances">'Post Prod'!$C$41</definedName>
    <definedName name="festivals">'Distribution'!$C$7</definedName>
    <definedName name="promotion">'Distribution'!$C$16</definedName>
    <definedName name="answerPrint">'Distribution'!$C$22</definedName>
    <definedName name="insurance">'Other Expenses'!$C$9</definedName>
    <definedName name="miscellaneous">'Other Expenses'!$C$17</definedName>
  </definedNames>
  <calcPr fullCalcOnLoad="1"/>
</workbook>
</file>

<file path=xl/sharedStrings.xml><?xml version="1.0" encoding="utf-8"?>
<sst xmlns="http://schemas.openxmlformats.org/spreadsheetml/2006/main" count="216" uniqueCount="183">
  <si>
    <t>Independent Christian Filmmakers Budget</t>
  </si>
  <si>
    <t>Production Title</t>
  </si>
  <si>
    <t>Budget Date</t>
  </si>
  <si>
    <t>Director</t>
  </si>
  <si>
    <t>Version</t>
  </si>
  <si>
    <t>Producer</t>
  </si>
  <si>
    <t>Principle Photography</t>
  </si>
  <si>
    <t>Prod. Company</t>
  </si>
  <si>
    <t>Start</t>
  </si>
  <si>
    <t>Address</t>
  </si>
  <si>
    <t>End</t>
  </si>
  <si>
    <t>Shooting Days</t>
  </si>
  <si>
    <t>Telephone</t>
  </si>
  <si>
    <t>Location(s)</t>
  </si>
  <si>
    <t>Email</t>
  </si>
  <si>
    <t>Website</t>
  </si>
  <si>
    <t>Pre-production (above the line)</t>
  </si>
  <si>
    <t>Production Staff</t>
  </si>
  <si>
    <t>Production Office</t>
  </si>
  <si>
    <t>Talent</t>
  </si>
  <si>
    <t>Other Preprod</t>
  </si>
  <si>
    <t>Pre-prod total</t>
  </si>
  <si>
    <t>Production</t>
  </si>
  <si>
    <t>Cinematography</t>
  </si>
  <si>
    <t>Location Sound</t>
  </si>
  <si>
    <t>Production Design</t>
  </si>
  <si>
    <t>Location/transportation</t>
  </si>
  <si>
    <t>Media/expendables</t>
  </si>
  <si>
    <t>Extras/bits</t>
  </si>
  <si>
    <t>Second Units</t>
  </si>
  <si>
    <t>Food/craft</t>
  </si>
  <si>
    <t>Production total</t>
  </si>
  <si>
    <t>Post-production</t>
  </si>
  <si>
    <t>Editing</t>
  </si>
  <si>
    <t>Sound Design</t>
  </si>
  <si>
    <t>Animation/effects</t>
  </si>
  <si>
    <t>Graphics</t>
  </si>
  <si>
    <t>Clearances/music</t>
  </si>
  <si>
    <t>Post-prod total</t>
  </si>
  <si>
    <t>Distribution</t>
  </si>
  <si>
    <t>Festivals</t>
  </si>
  <si>
    <t>Promotion</t>
  </si>
  <si>
    <t>Answer Print</t>
  </si>
  <si>
    <t>Distribution total</t>
  </si>
  <si>
    <t>Other Expenses</t>
  </si>
  <si>
    <t>Insurance/professional</t>
  </si>
  <si>
    <t>Miscellaneous</t>
  </si>
  <si>
    <t>Other total</t>
  </si>
  <si>
    <t>Contingency</t>
  </si>
  <si>
    <t>Grand Total</t>
  </si>
  <si>
    <t>Preproduction Expenses</t>
  </si>
  <si>
    <t>Assoc. Producer</t>
  </si>
  <si>
    <t>Scriptwriter</t>
  </si>
  <si>
    <t>Researcher/office asst.</t>
  </si>
  <si>
    <t>Other Production Staff</t>
  </si>
  <si>
    <t>Production Staff Total</t>
  </si>
  <si>
    <t>Copies</t>
  </si>
  <si>
    <t>Office supplies</t>
  </si>
  <si>
    <t>Phone/fax</t>
  </si>
  <si>
    <t>Postage</t>
  </si>
  <si>
    <t>Other Office</t>
  </si>
  <si>
    <t>Production Office Total</t>
  </si>
  <si>
    <t>Lead Role</t>
  </si>
  <si>
    <t>Celebrity</t>
  </si>
  <si>
    <t>Other Talent</t>
  </si>
  <si>
    <t>Talent Total</t>
  </si>
  <si>
    <t>Below the Line Pre-production</t>
  </si>
  <si>
    <t>Storyboard Artist</t>
  </si>
  <si>
    <t>Legal Advisor</t>
  </si>
  <si>
    <t>Production Assistant</t>
  </si>
  <si>
    <t>Planning and Scheduling</t>
  </si>
  <si>
    <t>Misc. Preprod</t>
  </si>
  <si>
    <t>Other Preprod Total</t>
  </si>
  <si>
    <t>Production Expenses</t>
  </si>
  <si>
    <t>Director of Photography</t>
  </si>
  <si>
    <t>Camera Operator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</si>
  <si>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Assistant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</si>
  <si>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Assistant</t>
    </r>
  </si>
  <si>
    <t>Gaffer</t>
  </si>
  <si>
    <t>Prod. Assts.</t>
  </si>
  <si>
    <t>Best Boy</t>
  </si>
  <si>
    <t>Key Grip</t>
  </si>
  <si>
    <t>Tripod</t>
  </si>
  <si>
    <t>Dolly, jib, misc. equipment</t>
  </si>
  <si>
    <t>Lighting Kit</t>
  </si>
  <si>
    <t>Other Cinematography</t>
  </si>
  <si>
    <t>Cinematography Total</t>
  </si>
  <si>
    <t>Sound Recordist</t>
  </si>
  <si>
    <t>Boom Operator</t>
  </si>
  <si>
    <t>Sound Kit</t>
  </si>
  <si>
    <t>Other Location Sound</t>
  </si>
  <si>
    <t>Location Sound Total</t>
  </si>
  <si>
    <t>Production Designer</t>
  </si>
  <si>
    <t>Head Carpenter and Crew</t>
  </si>
  <si>
    <t>Property Master</t>
  </si>
  <si>
    <t>Wardrobe</t>
  </si>
  <si>
    <t>Makeup Artist</t>
  </si>
  <si>
    <t>Other Production Design</t>
  </si>
  <si>
    <t>Production Design Total</t>
  </si>
  <si>
    <t>Location Manager</t>
  </si>
  <si>
    <t>Travel Agency</t>
  </si>
  <si>
    <t>Location Permits</t>
  </si>
  <si>
    <t>Location Cost</t>
  </si>
  <si>
    <t>Other Location</t>
  </si>
  <si>
    <t>Airplane Tickets</t>
  </si>
  <si>
    <t>Ground transportation</t>
  </si>
  <si>
    <t>Hotel Rooms</t>
  </si>
  <si>
    <t>Meals</t>
  </si>
  <si>
    <t>Car Rental</t>
  </si>
  <si>
    <t>Gas, tolls, etc.</t>
  </si>
  <si>
    <t>Other Transportation</t>
  </si>
  <si>
    <t>Location Total</t>
  </si>
  <si>
    <t>Tapes</t>
  </si>
  <si>
    <t>Hard Drives</t>
  </si>
  <si>
    <t>Gaffer's Tape</t>
  </si>
  <si>
    <t>Gels</t>
  </si>
  <si>
    <t>Batteries</t>
  </si>
  <si>
    <t>Other Expendables</t>
  </si>
  <si>
    <t>Expendables Total</t>
  </si>
  <si>
    <t>Extras</t>
  </si>
  <si>
    <t>Bit Parts</t>
  </si>
  <si>
    <t>Other Actors</t>
  </si>
  <si>
    <t>Extras Total</t>
  </si>
  <si>
    <t>Second Unit</t>
  </si>
  <si>
    <t>Stunt unit</t>
  </si>
  <si>
    <t>Other Units</t>
  </si>
  <si>
    <t>Second Units Total</t>
  </si>
  <si>
    <t>Production Meals</t>
  </si>
  <si>
    <t>Craft Services</t>
  </si>
  <si>
    <t>Wrap Party</t>
  </si>
  <si>
    <t>Other Food</t>
  </si>
  <si>
    <t>Food Total</t>
  </si>
  <si>
    <t>Post-production Expenses</t>
  </si>
  <si>
    <t>Editor</t>
  </si>
  <si>
    <t>Asst. Editor</t>
  </si>
  <si>
    <t>Edit Studio</t>
  </si>
  <si>
    <t>Color Correction</t>
  </si>
  <si>
    <t>Other Editing</t>
  </si>
  <si>
    <t>Editing Total</t>
  </si>
  <si>
    <t>Sound Designer</t>
  </si>
  <si>
    <t>Composer</t>
  </si>
  <si>
    <t>Foley Artist</t>
  </si>
  <si>
    <t>Sound Effects</t>
  </si>
  <si>
    <t>Sound Sweetening</t>
  </si>
  <si>
    <t>ADR</t>
  </si>
  <si>
    <t>Translation</t>
  </si>
  <si>
    <t>Other Sound Design</t>
  </si>
  <si>
    <t>Sound Design Total</t>
  </si>
  <si>
    <t>Animation</t>
  </si>
  <si>
    <t>Special Effects</t>
  </si>
  <si>
    <t>Other Effects</t>
  </si>
  <si>
    <t>Animation Total</t>
  </si>
  <si>
    <t>Titles</t>
  </si>
  <si>
    <t>Other Graphics</t>
  </si>
  <si>
    <t>Graphics Total</t>
  </si>
  <si>
    <t>Clearances</t>
  </si>
  <si>
    <t>Stock Footage</t>
  </si>
  <si>
    <t>Stock Photos</t>
  </si>
  <si>
    <t>Music Rights</t>
  </si>
  <si>
    <t>Transcripts</t>
  </si>
  <si>
    <t>Other Clearances</t>
  </si>
  <si>
    <t>Clearances Total</t>
  </si>
  <si>
    <t>Distribution Expenses</t>
  </si>
  <si>
    <t>Festival Entry Fees</t>
  </si>
  <si>
    <t>Travel Expenses</t>
  </si>
  <si>
    <t>Other Festivals</t>
  </si>
  <si>
    <t>Festivals Total</t>
  </si>
  <si>
    <t>Publicist</t>
  </si>
  <si>
    <t>Promotional Copies</t>
  </si>
  <si>
    <t>Posters/flyers</t>
  </si>
  <si>
    <t>Trailer Production</t>
  </si>
  <si>
    <t>Other Promotion</t>
  </si>
  <si>
    <t>Promotion Total</t>
  </si>
  <si>
    <t>Other Distribution</t>
  </si>
  <si>
    <t>Answer Print Total</t>
  </si>
  <si>
    <t>Production Insurance</t>
  </si>
  <si>
    <t>Equipment Insurance</t>
  </si>
  <si>
    <t>Accountant</t>
  </si>
  <si>
    <t>Legal Advisors</t>
  </si>
  <si>
    <t>Other Professional</t>
  </si>
  <si>
    <t>Insurance Total</t>
  </si>
  <si>
    <t>Other</t>
  </si>
  <si>
    <t>Miscellaneous 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</si>
</sst>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.00;[RED]\-[$$-409]#,##0.00"/>
    <numFmt numFmtId="166" formatCode="MM/DD/YY"/>
    <numFmt numFmtId="167" formatCode="0.00%"/>
  </numFmts>
  <fonts count="8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5" fontId="0" fillId="0" borderId="0" xfId="0" applyNumberFormat="1" applyAlignment="1" applyProtection="1">
      <alignment/>
      <protection locked="0"/>
    </xf>
    <xf numFmtId="164" fontId="2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" fillId="0" borderId="0" xfId="0" applyFont="1" applyAlignment="1">
      <alignment horizontal="left" indent="1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horizontal="left" indent="1"/>
    </xf>
    <xf numFmtId="165" fontId="0" fillId="0" borderId="0" xfId="0" applyAlignment="1">
      <alignment/>
    </xf>
    <xf numFmtId="165" fontId="2" fillId="0" borderId="0" xfId="0" applyNumberFormat="1" applyFont="1" applyAlignment="1">
      <alignment horizontal="right"/>
    </xf>
    <xf numFmtId="164" fontId="4" fillId="0" borderId="0" xfId="0" applyFont="1" applyAlignment="1">
      <alignment horizontal="right"/>
    </xf>
    <xf numFmtId="167" fontId="0" fillId="0" borderId="0" xfId="0" applyNumberFormat="1" applyAlignment="1">
      <alignment/>
    </xf>
    <xf numFmtId="165" fontId="5" fillId="0" borderId="0" xfId="0" applyNumberFormat="1" applyFont="1" applyAlignment="1">
      <alignment horizontal="right"/>
    </xf>
    <xf numFmtId="164" fontId="5" fillId="0" borderId="0" xfId="0" applyFont="1" applyAlignment="1">
      <alignment/>
    </xf>
    <xf numFmtId="165" fontId="6" fillId="0" borderId="0" xfId="0" applyNumberFormat="1" applyFont="1" applyAlignment="1">
      <alignment horizontal="right"/>
    </xf>
    <xf numFmtId="164" fontId="3" fillId="0" borderId="0" xfId="0" applyFont="1" applyAlignment="1">
      <alignment horizontal="left"/>
    </xf>
    <xf numFmtId="165" fontId="6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38</xdr:row>
      <xdr:rowOff>104775</xdr:rowOff>
    </xdr:from>
    <xdr:to>
      <xdr:col>5</xdr:col>
      <xdr:colOff>1447800</xdr:colOff>
      <xdr:row>44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981825"/>
          <a:ext cx="16573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B2" sqref="B2"/>
    </sheetView>
  </sheetViews>
  <sheetFormatPr defaultColWidth="12.57421875" defaultRowHeight="12.75"/>
  <cols>
    <col min="1" max="1" width="18.421875" style="0" customWidth="1"/>
    <col min="2" max="2" width="11.7109375" style="1" customWidth="1"/>
    <col min="3" max="3" width="12.421875" style="1" customWidth="1"/>
    <col min="4" max="4" width="3.140625" style="0" customWidth="1"/>
    <col min="5" max="5" width="17.00390625" style="0" customWidth="1"/>
    <col min="6" max="6" width="26.00390625" style="0" customWidth="1"/>
    <col min="7" max="16384" width="11.7109375" style="0" customWidth="1"/>
  </cols>
  <sheetData>
    <row r="1" spans="1:6" ht="24.75">
      <c r="A1" s="2" t="s">
        <v>0</v>
      </c>
      <c r="B1" s="2"/>
      <c r="C1" s="2"/>
      <c r="D1" s="2"/>
      <c r="E1" s="2"/>
      <c r="F1" s="2"/>
    </row>
    <row r="2" spans="1:6" ht="15">
      <c r="A2" s="3" t="s">
        <v>1</v>
      </c>
      <c r="B2" s="4"/>
      <c r="C2" s="4"/>
      <c r="E2" s="5" t="s">
        <v>2</v>
      </c>
      <c r="F2" s="6"/>
    </row>
    <row r="3" spans="1:6" ht="15">
      <c r="A3" s="3" t="s">
        <v>3</v>
      </c>
      <c r="B3" s="4"/>
      <c r="C3" s="4"/>
      <c r="E3" s="5" t="s">
        <v>4</v>
      </c>
      <c r="F3" s="7"/>
    </row>
    <row r="4" spans="1:6" ht="15">
      <c r="A4" s="3" t="s">
        <v>5</v>
      </c>
      <c r="B4" s="4"/>
      <c r="C4" s="4"/>
      <c r="E4" s="5" t="s">
        <v>6</v>
      </c>
      <c r="F4" s="6"/>
    </row>
    <row r="5" spans="1:6" ht="15">
      <c r="A5" s="3" t="s">
        <v>7</v>
      </c>
      <c r="B5" s="4"/>
      <c r="C5" s="4"/>
      <c r="E5" s="8" t="s">
        <v>8</v>
      </c>
      <c r="F5" s="6"/>
    </row>
    <row r="6" spans="1:6" ht="15">
      <c r="A6" s="3" t="s">
        <v>9</v>
      </c>
      <c r="B6" s="4"/>
      <c r="C6" s="4"/>
      <c r="E6" s="8" t="s">
        <v>10</v>
      </c>
      <c r="F6" s="7"/>
    </row>
    <row r="7" spans="1:6" ht="15">
      <c r="A7" s="3"/>
      <c r="B7" s="4"/>
      <c r="C7" s="4"/>
      <c r="E7" s="5" t="s">
        <v>11</v>
      </c>
      <c r="F7" s="7"/>
    </row>
    <row r="8" spans="1:6" ht="15">
      <c r="A8" s="3" t="s">
        <v>12</v>
      </c>
      <c r="B8" s="4"/>
      <c r="C8" s="4"/>
      <c r="E8" s="5" t="s">
        <v>13</v>
      </c>
      <c r="F8" s="7"/>
    </row>
    <row r="9" spans="1:6" ht="15">
      <c r="A9" s="3" t="s">
        <v>14</v>
      </c>
      <c r="B9" s="4"/>
      <c r="C9" s="4"/>
      <c r="F9" s="7"/>
    </row>
    <row r="10" spans="1:6" ht="15">
      <c r="A10" s="3" t="s">
        <v>15</v>
      </c>
      <c r="B10" s="4"/>
      <c r="C10" s="4"/>
      <c r="F10" s="7"/>
    </row>
    <row r="11" ht="12.75">
      <c r="F11" s="7"/>
    </row>
    <row r="12" spans="1:2" ht="17.25">
      <c r="A12" s="9" t="s">
        <v>16</v>
      </c>
      <c r="B12" s="10"/>
    </row>
    <row r="13" spans="1:2" ht="12.75">
      <c r="A13" s="11" t="s">
        <v>17</v>
      </c>
      <c r="B13" s="1">
        <f>productionStaff</f>
        <v>0</v>
      </c>
    </row>
    <row r="14" spans="1:2" ht="12.75">
      <c r="A14" s="11" t="s">
        <v>18</v>
      </c>
      <c r="B14" s="1">
        <f>productionOffice</f>
        <v>0</v>
      </c>
    </row>
    <row r="15" spans="1:2" ht="12.75">
      <c r="A15" s="11" t="s">
        <v>19</v>
      </c>
      <c r="B15" s="1">
        <f>aboveTheLineTalent</f>
        <v>0</v>
      </c>
    </row>
    <row r="16" spans="1:2" ht="12.75">
      <c r="A16" s="11" t="s">
        <v>20</v>
      </c>
      <c r="B16" s="12">
        <f>otherPreprod</f>
        <v>0</v>
      </c>
    </row>
    <row r="17" spans="2:3" ht="15">
      <c r="B17" s="13" t="s">
        <v>21</v>
      </c>
      <c r="C17" s="1">
        <f>SUM(B13:B16)</f>
        <v>0</v>
      </c>
    </row>
    <row r="18" ht="17.25">
      <c r="A18" s="9" t="s">
        <v>22</v>
      </c>
    </row>
    <row r="19" spans="1:2" ht="12.75">
      <c r="A19" s="11" t="s">
        <v>23</v>
      </c>
      <c r="B19" s="1">
        <f>cinematography</f>
        <v>0</v>
      </c>
    </row>
    <row r="20" spans="1:2" ht="12.75">
      <c r="A20" s="11" t="s">
        <v>24</v>
      </c>
      <c r="B20" s="1">
        <f>locationSound</f>
        <v>0</v>
      </c>
    </row>
    <row r="21" spans="1:2" ht="12.75">
      <c r="A21" s="11" t="s">
        <v>25</v>
      </c>
      <c r="B21" s="1">
        <f>productionDesign</f>
        <v>0</v>
      </c>
    </row>
    <row r="22" spans="1:2" ht="12.75">
      <c r="A22" s="11" t="s">
        <v>26</v>
      </c>
      <c r="B22" s="1">
        <f>location</f>
        <v>0</v>
      </c>
    </row>
    <row r="23" spans="1:2" ht="12.75">
      <c r="A23" s="11" t="s">
        <v>27</v>
      </c>
      <c r="B23" s="1">
        <f>expenables</f>
        <v>0</v>
      </c>
    </row>
    <row r="24" spans="1:2" ht="12.75">
      <c r="A24" s="11" t="s">
        <v>28</v>
      </c>
      <c r="B24" s="1">
        <f>extras</f>
        <v>0</v>
      </c>
    </row>
    <row r="25" spans="1:2" ht="12.75">
      <c r="A25" s="11" t="s">
        <v>29</v>
      </c>
      <c r="B25" s="1">
        <f>secondUnit</f>
        <v>0</v>
      </c>
    </row>
    <row r="26" spans="1:2" ht="12.75">
      <c r="A26" s="11" t="s">
        <v>30</v>
      </c>
      <c r="B26" s="1">
        <f>food</f>
        <v>0</v>
      </c>
    </row>
    <row r="27" spans="2:3" ht="15">
      <c r="B27" s="13" t="s">
        <v>31</v>
      </c>
      <c r="C27" s="1">
        <f>SUM(B19:B26)</f>
        <v>0</v>
      </c>
    </row>
    <row r="28" ht="17.25">
      <c r="A28" s="9" t="s">
        <v>32</v>
      </c>
    </row>
    <row r="29" spans="1:2" ht="12.75">
      <c r="A29" s="11" t="s">
        <v>33</v>
      </c>
      <c r="B29" s="1">
        <f>editing</f>
        <v>0</v>
      </c>
    </row>
    <row r="30" spans="1:2" ht="12.75">
      <c r="A30" s="11" t="s">
        <v>34</v>
      </c>
      <c r="B30" s="1">
        <f>soundDesign</f>
        <v>0</v>
      </c>
    </row>
    <row r="31" spans="1:2" ht="12.75">
      <c r="A31" s="11" t="s">
        <v>35</v>
      </c>
      <c r="B31" s="1">
        <f>animation</f>
        <v>0</v>
      </c>
    </row>
    <row r="32" spans="1:2" ht="12.75">
      <c r="A32" s="11" t="s">
        <v>36</v>
      </c>
      <c r="B32" s="1">
        <f>graphics</f>
        <v>0</v>
      </c>
    </row>
    <row r="33" spans="1:2" ht="12.75">
      <c r="A33" s="11" t="s">
        <v>37</v>
      </c>
      <c r="B33" s="1">
        <f>clearances</f>
        <v>0</v>
      </c>
    </row>
    <row r="34" spans="2:3" ht="15">
      <c r="B34" s="13" t="s">
        <v>38</v>
      </c>
      <c r="C34" s="1">
        <f>SUM(B29:B33)</f>
        <v>0</v>
      </c>
    </row>
    <row r="35" ht="17.25">
      <c r="A35" s="9" t="s">
        <v>39</v>
      </c>
    </row>
    <row r="36" spans="1:2" ht="12.75">
      <c r="A36" s="11" t="s">
        <v>40</v>
      </c>
      <c r="B36" s="1">
        <f>festivals</f>
        <v>0</v>
      </c>
    </row>
    <row r="37" spans="1:2" ht="12.75">
      <c r="A37" s="11" t="s">
        <v>41</v>
      </c>
      <c r="B37" s="1">
        <f>promotion</f>
        <v>0</v>
      </c>
    </row>
    <row r="38" spans="1:2" ht="12.75">
      <c r="A38" s="11" t="s">
        <v>42</v>
      </c>
      <c r="B38" s="1">
        <f>answerPrint</f>
        <v>0</v>
      </c>
    </row>
    <row r="39" spans="2:3" ht="15">
      <c r="B39" s="13" t="s">
        <v>43</v>
      </c>
      <c r="C39" s="1">
        <f>SUM(B36:B38)</f>
        <v>0</v>
      </c>
    </row>
    <row r="40" ht="17.25">
      <c r="A40" s="9" t="s">
        <v>44</v>
      </c>
    </row>
    <row r="41" spans="1:2" ht="12.75">
      <c r="A41" s="11" t="s">
        <v>45</v>
      </c>
      <c r="B41" s="1">
        <f>insurance</f>
        <v>0</v>
      </c>
    </row>
    <row r="42" spans="1:2" ht="12.75">
      <c r="A42" s="11" t="s">
        <v>46</v>
      </c>
      <c r="B42" s="1">
        <f>miscellaneous</f>
        <v>0</v>
      </c>
    </row>
    <row r="43" spans="2:3" ht="15">
      <c r="B43" s="13" t="s">
        <v>47</v>
      </c>
      <c r="C43" s="1">
        <f>SUM(B41:B42)</f>
        <v>0</v>
      </c>
    </row>
    <row r="44" spans="1:3" ht="15">
      <c r="A44" s="14" t="s">
        <v>48</v>
      </c>
      <c r="B44" s="15">
        <v>0.15</v>
      </c>
      <c r="C44" s="1">
        <f>SUM(C17:C43)*B44</f>
        <v>0</v>
      </c>
    </row>
    <row r="45" spans="2:3" ht="19.5">
      <c r="B45" s="16" t="s">
        <v>49</v>
      </c>
      <c r="C45" s="1">
        <f>SUM(C17:C44)</f>
        <v>0</v>
      </c>
    </row>
  </sheetData>
  <sheetProtection sheet="1" objects="1" scenarios="1"/>
  <mergeCells count="10">
    <mergeCell ref="A1:F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/>
  <pageMargins left="0.5" right="0.5" top="0.7652777777777777" bottom="0.7652777777777777" header="0.5" footer="0.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B55" sqref="B55"/>
    </sheetView>
  </sheetViews>
  <sheetFormatPr defaultColWidth="12.57421875" defaultRowHeight="12.75"/>
  <cols>
    <col min="1" max="1" width="24.140625" style="0" customWidth="1"/>
    <col min="2" max="3" width="11.7109375" style="1" customWidth="1"/>
    <col min="4" max="16384" width="11.7109375" style="0" customWidth="1"/>
  </cols>
  <sheetData>
    <row r="1" ht="19.5">
      <c r="A1" s="17" t="s">
        <v>50</v>
      </c>
    </row>
    <row r="3" ht="17.25">
      <c r="A3" s="9" t="s">
        <v>17</v>
      </c>
    </row>
    <row r="4" spans="1:2" ht="12.75">
      <c r="A4" s="11" t="s">
        <v>5</v>
      </c>
      <c r="B4" s="4"/>
    </row>
    <row r="5" spans="1:2" ht="12.75">
      <c r="A5" s="11" t="s">
        <v>3</v>
      </c>
      <c r="B5" s="4"/>
    </row>
    <row r="6" spans="1:2" ht="12.75">
      <c r="A6" s="11" t="s">
        <v>51</v>
      </c>
      <c r="B6" s="4"/>
    </row>
    <row r="7" spans="1:2" ht="12.75">
      <c r="A7" s="11" t="s">
        <v>52</v>
      </c>
      <c r="B7" s="4"/>
    </row>
    <row r="8" spans="1:2" ht="12.75">
      <c r="A8" s="11" t="s">
        <v>53</v>
      </c>
      <c r="B8" s="4"/>
    </row>
    <row r="9" spans="1:2" ht="12.75">
      <c r="A9" s="11" t="s">
        <v>54</v>
      </c>
      <c r="B9" s="4"/>
    </row>
    <row r="10" spans="2:3" ht="12.75">
      <c r="B10" s="18" t="s">
        <v>55</v>
      </c>
      <c r="C10" s="1">
        <f>SUM(B4:B9)</f>
        <v>0</v>
      </c>
    </row>
    <row r="12" ht="17.25">
      <c r="A12" s="9" t="s">
        <v>18</v>
      </c>
    </row>
    <row r="13" spans="1:2" ht="12.75">
      <c r="A13" s="11" t="s">
        <v>56</v>
      </c>
      <c r="B13" s="4"/>
    </row>
    <row r="14" spans="1:2" ht="12.75">
      <c r="A14" s="11" t="s">
        <v>57</v>
      </c>
      <c r="B14" s="4"/>
    </row>
    <row r="15" spans="1:2" ht="12.75">
      <c r="A15" s="11" t="s">
        <v>58</v>
      </c>
      <c r="B15" s="4"/>
    </row>
    <row r="16" spans="1:2" ht="12.75">
      <c r="A16" s="11" t="s">
        <v>59</v>
      </c>
      <c r="B16" s="4"/>
    </row>
    <row r="17" spans="1:2" ht="12.75">
      <c r="A17" s="11" t="s">
        <v>60</v>
      </c>
      <c r="B17" s="4"/>
    </row>
    <row r="18" spans="2:3" ht="12.75">
      <c r="B18" s="18" t="s">
        <v>61</v>
      </c>
      <c r="C18" s="1">
        <f>SUM(B13:B17)</f>
        <v>0</v>
      </c>
    </row>
    <row r="20" ht="17.25">
      <c r="A20" s="9" t="s">
        <v>19</v>
      </c>
    </row>
    <row r="21" spans="1:2" ht="12.75">
      <c r="A21" s="11" t="s">
        <v>62</v>
      </c>
      <c r="B21" s="4"/>
    </row>
    <row r="22" spans="1:2" ht="12.75">
      <c r="A22" s="11" t="s">
        <v>63</v>
      </c>
      <c r="B22" s="4"/>
    </row>
    <row r="23" spans="1:2" ht="12.75">
      <c r="A23" s="11" t="s">
        <v>64</v>
      </c>
      <c r="B23" s="4"/>
    </row>
    <row r="24" spans="2:3" ht="12.75">
      <c r="B24" s="18" t="s">
        <v>65</v>
      </c>
      <c r="C24" s="1">
        <f>SUM(B21:B23)</f>
        <v>0</v>
      </c>
    </row>
    <row r="26" ht="17.25">
      <c r="A26" s="9" t="s">
        <v>66</v>
      </c>
    </row>
    <row r="27" spans="1:2" ht="12.75">
      <c r="A27" s="11" t="s">
        <v>67</v>
      </c>
      <c r="B27" s="4"/>
    </row>
    <row r="28" spans="1:2" ht="12.75">
      <c r="A28" s="11" t="s">
        <v>68</v>
      </c>
      <c r="B28" s="4"/>
    </row>
    <row r="29" spans="1:2" ht="12.75">
      <c r="A29" s="11" t="s">
        <v>69</v>
      </c>
      <c r="B29" s="4"/>
    </row>
    <row r="30" spans="1:2" ht="12.75">
      <c r="A30" s="11" t="s">
        <v>70</v>
      </c>
      <c r="B30" s="4"/>
    </row>
    <row r="31" spans="1:2" ht="12.75">
      <c r="A31" s="11" t="s">
        <v>71</v>
      </c>
      <c r="B31" s="4"/>
    </row>
    <row r="32" spans="2:3" ht="12.75">
      <c r="B32" s="18" t="s">
        <v>72</v>
      </c>
      <c r="C32" s="1">
        <f>SUM(B27:B31)</f>
        <v>0</v>
      </c>
    </row>
  </sheetData>
  <sheetProtection sheet="1" objects="1" scenarios="1"/>
  <printOptions/>
  <pageMargins left="0.5" right="0.5" top="0.7652777777777777" bottom="0.7652777777777777" header="0.5" footer="0.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B4" sqref="B4"/>
    </sheetView>
  </sheetViews>
  <sheetFormatPr defaultColWidth="9.140625" defaultRowHeight="12.75"/>
  <cols>
    <col min="1" max="1" width="25.28125" style="0" customWidth="1"/>
    <col min="2" max="2" width="11.00390625" style="1" customWidth="1"/>
    <col min="3" max="3" width="11.7109375" style="1" customWidth="1"/>
  </cols>
  <sheetData>
    <row r="1" ht="19.5">
      <c r="A1" s="17" t="s">
        <v>73</v>
      </c>
    </row>
    <row r="3" ht="17.25">
      <c r="A3" s="19" t="s">
        <v>23</v>
      </c>
    </row>
    <row r="4" spans="1:2" ht="12.75">
      <c r="A4" s="11" t="s">
        <v>74</v>
      </c>
      <c r="B4" s="4"/>
    </row>
    <row r="5" spans="1:2" ht="12.75">
      <c r="A5" s="11" t="s">
        <v>75</v>
      </c>
      <c r="B5" s="4"/>
    </row>
    <row r="6" spans="1:2" ht="12.75">
      <c r="A6" s="11" t="s">
        <v>76</v>
      </c>
      <c r="B6" s="4"/>
    </row>
    <row r="7" spans="1:2" ht="12.75">
      <c r="A7" s="11" t="s">
        <v>77</v>
      </c>
      <c r="B7" s="4"/>
    </row>
    <row r="8" spans="1:2" ht="12.75">
      <c r="A8" s="11" t="s">
        <v>78</v>
      </c>
      <c r="B8" s="4"/>
    </row>
    <row r="9" spans="1:2" ht="12.75">
      <c r="A9" s="11" t="s">
        <v>79</v>
      </c>
      <c r="B9" s="4"/>
    </row>
    <row r="10" spans="1:2" ht="12.75">
      <c r="A10" s="11" t="s">
        <v>80</v>
      </c>
      <c r="B10" s="4"/>
    </row>
    <row r="11" spans="1:2" ht="12.75">
      <c r="A11" s="11" t="s">
        <v>81</v>
      </c>
      <c r="B11" s="4"/>
    </row>
    <row r="12" spans="1:2" ht="12.75">
      <c r="A12" s="11" t="s">
        <v>75</v>
      </c>
      <c r="B12" s="4"/>
    </row>
    <row r="13" spans="1:2" ht="12.75">
      <c r="A13" s="11" t="s">
        <v>82</v>
      </c>
      <c r="B13" s="4"/>
    </row>
    <row r="14" spans="1:2" ht="12.75">
      <c r="A14" s="11" t="s">
        <v>83</v>
      </c>
      <c r="B14" s="4"/>
    </row>
    <row r="15" spans="1:2" ht="12.75">
      <c r="A15" s="11" t="s">
        <v>84</v>
      </c>
      <c r="B15" s="4"/>
    </row>
    <row r="16" spans="1:2" ht="12.75">
      <c r="A16" s="11" t="s">
        <v>85</v>
      </c>
      <c r="B16" s="4"/>
    </row>
    <row r="17" spans="2:3" ht="12.75">
      <c r="B17" s="18" t="s">
        <v>86</v>
      </c>
      <c r="C17" s="1">
        <f>SUM(B4:B16)</f>
        <v>0</v>
      </c>
    </row>
    <row r="19" ht="17.25">
      <c r="A19" s="19" t="s">
        <v>24</v>
      </c>
    </row>
    <row r="20" spans="1:2" ht="12.75">
      <c r="A20" s="11" t="s">
        <v>87</v>
      </c>
      <c r="B20" s="4"/>
    </row>
    <row r="21" spans="1:2" ht="12.75">
      <c r="A21" s="11" t="s">
        <v>88</v>
      </c>
      <c r="B21" s="4"/>
    </row>
    <row r="22" spans="1:2" ht="12.75">
      <c r="A22" s="11" t="s">
        <v>89</v>
      </c>
      <c r="B22" s="4"/>
    </row>
    <row r="23" spans="1:2" ht="12.75">
      <c r="A23" s="11" t="s">
        <v>90</v>
      </c>
      <c r="B23" s="4"/>
    </row>
    <row r="24" spans="2:3" ht="12.75">
      <c r="B24" s="18" t="s">
        <v>91</v>
      </c>
      <c r="C24" s="1">
        <f>SUM(B20:B23)</f>
        <v>0</v>
      </c>
    </row>
    <row r="26" ht="17.25">
      <c r="A26" s="19" t="s">
        <v>25</v>
      </c>
    </row>
    <row r="27" spans="1:2" ht="12.75">
      <c r="A27" s="11" t="s">
        <v>92</v>
      </c>
      <c r="B27" s="4"/>
    </row>
    <row r="28" spans="1:2" ht="12.75">
      <c r="A28" s="11" t="s">
        <v>93</v>
      </c>
      <c r="B28" s="4"/>
    </row>
    <row r="29" spans="1:2" ht="12.75">
      <c r="A29" s="11" t="s">
        <v>94</v>
      </c>
      <c r="B29" s="4"/>
    </row>
    <row r="30" spans="1:2" ht="12.75">
      <c r="A30" s="11" t="s">
        <v>95</v>
      </c>
      <c r="B30" s="4"/>
    </row>
    <row r="31" spans="1:2" ht="12.75">
      <c r="A31" s="11" t="s">
        <v>96</v>
      </c>
      <c r="B31" s="4"/>
    </row>
    <row r="32" spans="1:2" ht="12.75">
      <c r="A32" s="11" t="s">
        <v>97</v>
      </c>
      <c r="B32" s="4"/>
    </row>
    <row r="33" spans="2:3" ht="12.75">
      <c r="B33" s="18" t="s">
        <v>98</v>
      </c>
      <c r="C33" s="1">
        <f>SUM(B27:B32)</f>
        <v>0</v>
      </c>
    </row>
    <row r="35" ht="17.25">
      <c r="A35" s="19" t="s">
        <v>26</v>
      </c>
    </row>
    <row r="36" spans="1:2" ht="12.75">
      <c r="A36" s="11" t="s">
        <v>99</v>
      </c>
      <c r="B36" s="4"/>
    </row>
    <row r="37" spans="1:2" ht="12.75">
      <c r="A37" s="11" t="s">
        <v>100</v>
      </c>
      <c r="B37" s="4"/>
    </row>
    <row r="38" spans="1:2" ht="12.75">
      <c r="A38" s="11" t="s">
        <v>101</v>
      </c>
      <c r="B38" s="4"/>
    </row>
    <row r="39" spans="1:2" ht="12.75">
      <c r="A39" s="11" t="s">
        <v>102</v>
      </c>
      <c r="B39" s="4"/>
    </row>
    <row r="40" spans="1:2" ht="12.75">
      <c r="A40" s="11" t="s">
        <v>103</v>
      </c>
      <c r="B40" s="4"/>
    </row>
    <row r="41" spans="1:14" ht="12.75">
      <c r="A41" s="11" t="s">
        <v>104</v>
      </c>
      <c r="B41" s="4"/>
      <c r="N41" s="1"/>
    </row>
    <row r="42" spans="1:2" ht="12.75">
      <c r="A42" s="11" t="s">
        <v>105</v>
      </c>
      <c r="B42" s="4"/>
    </row>
    <row r="43" spans="1:2" ht="12.75">
      <c r="A43" s="11" t="s">
        <v>106</v>
      </c>
      <c r="B43" s="4"/>
    </row>
    <row r="44" spans="1:2" ht="12.75">
      <c r="A44" s="11" t="s">
        <v>107</v>
      </c>
      <c r="B44" s="4"/>
    </row>
    <row r="45" spans="1:2" ht="12.75">
      <c r="A45" s="11" t="s">
        <v>108</v>
      </c>
      <c r="B45" s="4"/>
    </row>
    <row r="46" spans="1:2" ht="12.75">
      <c r="A46" s="11" t="s">
        <v>109</v>
      </c>
      <c r="B46" s="4"/>
    </row>
    <row r="47" spans="1:2" ht="12.75">
      <c r="A47" s="11" t="s">
        <v>110</v>
      </c>
      <c r="B47" s="4"/>
    </row>
    <row r="48" spans="2:3" ht="12.75">
      <c r="B48" s="18" t="s">
        <v>111</v>
      </c>
      <c r="C48" s="1">
        <f>SUM(B36:B47)</f>
        <v>0</v>
      </c>
    </row>
    <row r="50" ht="17.25">
      <c r="A50" s="19" t="s">
        <v>27</v>
      </c>
    </row>
    <row r="51" spans="1:2" ht="12.75">
      <c r="A51" s="11" t="s">
        <v>112</v>
      </c>
      <c r="B51" s="4"/>
    </row>
    <row r="52" spans="1:2" ht="12.75">
      <c r="A52" s="11" t="s">
        <v>113</v>
      </c>
      <c r="B52" s="4"/>
    </row>
    <row r="53" spans="1:2" ht="12.75">
      <c r="A53" s="11" t="s">
        <v>114</v>
      </c>
      <c r="B53" s="4"/>
    </row>
    <row r="54" spans="1:2" ht="12.75">
      <c r="A54" s="11" t="s">
        <v>115</v>
      </c>
      <c r="B54" s="4"/>
    </row>
    <row r="55" spans="1:2" ht="12.75">
      <c r="A55" s="11" t="s">
        <v>116</v>
      </c>
      <c r="B55" s="4"/>
    </row>
    <row r="56" spans="1:2" ht="12.75">
      <c r="A56" s="11" t="s">
        <v>117</v>
      </c>
      <c r="B56" s="4"/>
    </row>
    <row r="57" spans="2:3" ht="12.75">
      <c r="B57" s="18" t="s">
        <v>118</v>
      </c>
      <c r="C57" s="1">
        <f>SUM(B51:B56)</f>
        <v>0</v>
      </c>
    </row>
    <row r="59" ht="17.25">
      <c r="A59" s="19" t="s">
        <v>28</v>
      </c>
    </row>
    <row r="60" spans="1:2" ht="12.75">
      <c r="A60" s="11" t="s">
        <v>119</v>
      </c>
      <c r="B60" s="4"/>
    </row>
    <row r="61" spans="1:2" ht="12.75">
      <c r="A61" s="11" t="s">
        <v>120</v>
      </c>
      <c r="B61" s="4"/>
    </row>
    <row r="62" spans="1:2" ht="12.75">
      <c r="A62" s="11" t="s">
        <v>121</v>
      </c>
      <c r="B62" s="4"/>
    </row>
    <row r="63" spans="2:3" ht="12.75">
      <c r="B63" s="18" t="s">
        <v>122</v>
      </c>
      <c r="C63" s="1">
        <f>SUM(B60:B62)</f>
        <v>0</v>
      </c>
    </row>
    <row r="65" ht="17.25">
      <c r="A65" s="19" t="s">
        <v>29</v>
      </c>
    </row>
    <row r="66" spans="1:2" ht="12.75">
      <c r="A66" s="11" t="s">
        <v>123</v>
      </c>
      <c r="B66" s="4"/>
    </row>
    <row r="67" spans="1:2" ht="12.75">
      <c r="A67" s="11" t="s">
        <v>124</v>
      </c>
      <c r="B67" s="4"/>
    </row>
    <row r="68" spans="1:2" ht="12.75">
      <c r="A68" s="11" t="s">
        <v>125</v>
      </c>
      <c r="B68" s="4"/>
    </row>
    <row r="69" spans="2:3" ht="12.75">
      <c r="B69" s="18" t="s">
        <v>126</v>
      </c>
      <c r="C69" s="1">
        <f>SUM(B66:B68)</f>
        <v>0</v>
      </c>
    </row>
    <row r="71" ht="17.25">
      <c r="A71" s="9" t="s">
        <v>30</v>
      </c>
    </row>
    <row r="72" spans="1:2" ht="12.75">
      <c r="A72" s="11" t="s">
        <v>127</v>
      </c>
      <c r="B72" s="4"/>
    </row>
    <row r="73" spans="1:2" ht="12.75">
      <c r="A73" s="11" t="s">
        <v>128</v>
      </c>
      <c r="B73" s="4"/>
    </row>
    <row r="74" spans="1:2" ht="12.75">
      <c r="A74" s="11" t="s">
        <v>129</v>
      </c>
      <c r="B74" s="4"/>
    </row>
    <row r="75" spans="1:2" ht="12.75">
      <c r="A75" s="11" t="s">
        <v>130</v>
      </c>
      <c r="B75" s="4"/>
    </row>
    <row r="76" spans="2:3" ht="12.75">
      <c r="B76" s="20" t="s">
        <v>131</v>
      </c>
      <c r="C76" s="1">
        <f>SUM(B72:B75)</f>
        <v>0</v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4" sqref="B4"/>
    </sheetView>
  </sheetViews>
  <sheetFormatPr defaultColWidth="9.140625" defaultRowHeight="12.75"/>
  <cols>
    <col min="1" max="1" width="21.140625" style="0" customWidth="1"/>
    <col min="2" max="3" width="9.00390625" style="1" customWidth="1"/>
  </cols>
  <sheetData>
    <row r="1" ht="19.5">
      <c r="A1" s="17" t="s">
        <v>132</v>
      </c>
    </row>
    <row r="3" ht="17.25">
      <c r="A3" s="19" t="s">
        <v>33</v>
      </c>
    </row>
    <row r="4" spans="1:2" ht="12.75">
      <c r="A4" s="11" t="s">
        <v>133</v>
      </c>
      <c r="B4" s="4"/>
    </row>
    <row r="5" spans="1:2" ht="12.75">
      <c r="A5" s="11" t="s">
        <v>134</v>
      </c>
      <c r="B5" s="4"/>
    </row>
    <row r="6" spans="1:2" ht="12.75">
      <c r="A6" s="11" t="s">
        <v>135</v>
      </c>
      <c r="B6" s="4"/>
    </row>
    <row r="7" spans="1:2" ht="12.75">
      <c r="A7" s="11" t="s">
        <v>136</v>
      </c>
      <c r="B7" s="4"/>
    </row>
    <row r="8" spans="1:2" ht="12.75">
      <c r="A8" s="11" t="s">
        <v>137</v>
      </c>
      <c r="B8" s="4"/>
    </row>
    <row r="9" spans="2:3" ht="12.75">
      <c r="B9" s="18" t="s">
        <v>138</v>
      </c>
      <c r="C9" s="1">
        <f>SUM(B4:B8)</f>
        <v>0</v>
      </c>
    </row>
    <row r="11" ht="17.25">
      <c r="A11" s="19" t="s">
        <v>34</v>
      </c>
    </row>
    <row r="12" spans="1:2" ht="12.75">
      <c r="A12" s="11" t="s">
        <v>139</v>
      </c>
      <c r="B12" s="4"/>
    </row>
    <row r="13" spans="1:2" ht="12.75">
      <c r="A13" s="11" t="s">
        <v>140</v>
      </c>
      <c r="B13" s="4"/>
    </row>
    <row r="14" spans="1:12" ht="12.75">
      <c r="A14" s="11" t="s">
        <v>141</v>
      </c>
      <c r="B14" s="4"/>
      <c r="L14" s="21"/>
    </row>
    <row r="15" spans="1:2" ht="12.75">
      <c r="A15" s="11" t="s">
        <v>142</v>
      </c>
      <c r="B15" s="4"/>
    </row>
    <row r="16" spans="1:12" ht="12.75">
      <c r="A16" s="11" t="s">
        <v>143</v>
      </c>
      <c r="B16" s="4"/>
      <c r="L16" s="21"/>
    </row>
    <row r="17" spans="1:2" ht="12.75">
      <c r="A17" s="11" t="s">
        <v>144</v>
      </c>
      <c r="B17" s="4"/>
    </row>
    <row r="18" spans="1:2" ht="12.75">
      <c r="A18" s="11" t="s">
        <v>145</v>
      </c>
      <c r="B18" s="4"/>
    </row>
    <row r="19" spans="1:2" ht="12.75">
      <c r="A19" s="11" t="s">
        <v>146</v>
      </c>
      <c r="B19" s="4"/>
    </row>
    <row r="20" spans="2:3" ht="12.75">
      <c r="B20" s="18" t="s">
        <v>147</v>
      </c>
      <c r="C20" s="1">
        <f>SUM(B12:B19)</f>
        <v>0</v>
      </c>
    </row>
    <row r="22" ht="17.25">
      <c r="A22" s="19" t="s">
        <v>35</v>
      </c>
    </row>
    <row r="23" spans="1:2" ht="12.75">
      <c r="A23" s="11" t="s">
        <v>148</v>
      </c>
      <c r="B23" s="4"/>
    </row>
    <row r="24" spans="1:2" ht="12.75">
      <c r="A24" s="11" t="s">
        <v>149</v>
      </c>
      <c r="B24" s="4"/>
    </row>
    <row r="25" spans="1:2" ht="12.75">
      <c r="A25" s="11" t="s">
        <v>150</v>
      </c>
      <c r="B25" s="4"/>
    </row>
    <row r="26" spans="2:3" ht="12.75">
      <c r="B26" s="18" t="s">
        <v>151</v>
      </c>
      <c r="C26" s="1">
        <f>SUM(B23:B25)</f>
        <v>0</v>
      </c>
    </row>
    <row r="28" ht="17.25">
      <c r="A28" s="19" t="s">
        <v>36</v>
      </c>
    </row>
    <row r="29" spans="1:2" ht="12.75">
      <c r="A29" s="11" t="s">
        <v>36</v>
      </c>
      <c r="B29" s="4"/>
    </row>
    <row r="30" spans="1:2" ht="12.75">
      <c r="A30" s="11" t="s">
        <v>152</v>
      </c>
      <c r="B30" s="4"/>
    </row>
    <row r="31" spans="1:2" ht="12.75">
      <c r="A31" s="11" t="s">
        <v>145</v>
      </c>
      <c r="B31" s="4"/>
    </row>
    <row r="32" spans="1:2" ht="12.75">
      <c r="A32" s="11" t="s">
        <v>153</v>
      </c>
      <c r="B32" s="4"/>
    </row>
    <row r="33" spans="2:3" ht="12.75">
      <c r="B33" s="18" t="s">
        <v>154</v>
      </c>
      <c r="C33" s="1">
        <f>SUM(B29:B32)</f>
        <v>0</v>
      </c>
    </row>
    <row r="35" ht="17.25">
      <c r="A35" s="9" t="s">
        <v>155</v>
      </c>
    </row>
    <row r="36" spans="1:2" ht="12.75">
      <c r="A36" s="11" t="s">
        <v>156</v>
      </c>
      <c r="B36" s="4"/>
    </row>
    <row r="37" spans="1:2" ht="12.75">
      <c r="A37" s="11" t="s">
        <v>157</v>
      </c>
      <c r="B37" s="4"/>
    </row>
    <row r="38" spans="1:2" ht="12.75">
      <c r="A38" s="11" t="s">
        <v>158</v>
      </c>
      <c r="B38" s="4"/>
    </row>
    <row r="39" spans="1:2" ht="12.75">
      <c r="A39" s="11" t="s">
        <v>159</v>
      </c>
      <c r="B39" s="4"/>
    </row>
    <row r="40" spans="1:2" ht="12.75">
      <c r="A40" s="11" t="s">
        <v>160</v>
      </c>
      <c r="B40" s="4"/>
    </row>
    <row r="41" spans="2:3" ht="12.75">
      <c r="B41" s="18" t="s">
        <v>161</v>
      </c>
      <c r="C41" s="1">
        <f>SUM(B36:B40)</f>
        <v>0</v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4" sqref="B4"/>
    </sheetView>
  </sheetViews>
  <sheetFormatPr defaultColWidth="9.140625" defaultRowHeight="12.75"/>
  <cols>
    <col min="1" max="1" width="21.8515625" style="0" customWidth="1"/>
    <col min="2" max="3" width="9.00390625" style="1" customWidth="1"/>
  </cols>
  <sheetData>
    <row r="1" ht="19.5">
      <c r="A1" s="17" t="s">
        <v>162</v>
      </c>
    </row>
    <row r="3" ht="17.25">
      <c r="A3" s="19" t="s">
        <v>40</v>
      </c>
    </row>
    <row r="4" spans="1:2" ht="12.75">
      <c r="A4" s="11" t="s">
        <v>163</v>
      </c>
      <c r="B4" s="4"/>
    </row>
    <row r="5" spans="1:2" ht="12.75">
      <c r="A5" s="11" t="s">
        <v>164</v>
      </c>
      <c r="B5" s="4"/>
    </row>
    <row r="6" spans="1:2" ht="12.75">
      <c r="A6" s="11" t="s">
        <v>165</v>
      </c>
      <c r="B6" s="4"/>
    </row>
    <row r="7" spans="2:3" ht="12.75">
      <c r="B7" s="18" t="s">
        <v>166</v>
      </c>
      <c r="C7" s="1">
        <f>SUM(B4:B5)</f>
        <v>0</v>
      </c>
    </row>
    <row r="9" ht="17.25">
      <c r="A9" s="19" t="s">
        <v>41</v>
      </c>
    </row>
    <row r="10" spans="1:2" ht="12.75">
      <c r="A10" s="11" t="s">
        <v>167</v>
      </c>
      <c r="B10" s="4"/>
    </row>
    <row r="11" spans="1:2" ht="12.75">
      <c r="A11" s="11" t="s">
        <v>168</v>
      </c>
      <c r="B11" s="4"/>
    </row>
    <row r="12" spans="1:2" ht="12.75">
      <c r="A12" s="11" t="s">
        <v>169</v>
      </c>
      <c r="B12" s="4"/>
    </row>
    <row r="13" spans="1:2" ht="12.75">
      <c r="A13" s="11" t="s">
        <v>170</v>
      </c>
      <c r="B13" s="4"/>
    </row>
    <row r="14" spans="1:2" ht="12.75">
      <c r="A14" s="11" t="s">
        <v>15</v>
      </c>
      <c r="B14" s="4"/>
    </row>
    <row r="15" spans="1:2" ht="12.75">
      <c r="A15" s="11" t="s">
        <v>171</v>
      </c>
      <c r="B15" s="4"/>
    </row>
    <row r="16" spans="2:3" ht="12.75">
      <c r="B16" s="18" t="s">
        <v>172</v>
      </c>
      <c r="C16" s="1">
        <f>SUM(B10:B15)</f>
        <v>0</v>
      </c>
    </row>
    <row r="18" ht="17.25">
      <c r="A18" s="19" t="s">
        <v>42</v>
      </c>
    </row>
    <row r="19" spans="1:2" ht="12.75">
      <c r="A19" s="11" t="s">
        <v>42</v>
      </c>
      <c r="B19" s="4"/>
    </row>
    <row r="20" spans="1:2" ht="12.75">
      <c r="A20" s="11" t="s">
        <v>39</v>
      </c>
      <c r="B20" s="4"/>
    </row>
    <row r="21" spans="1:2" ht="12.75">
      <c r="A21" s="11" t="s">
        <v>173</v>
      </c>
      <c r="B21" s="4"/>
    </row>
    <row r="22" spans="2:3" ht="12.75">
      <c r="B22" s="18" t="s">
        <v>174</v>
      </c>
      <c r="C22" s="1">
        <f>SUM(B19:B21)</f>
        <v>0</v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4" sqref="B4"/>
    </sheetView>
  </sheetViews>
  <sheetFormatPr defaultColWidth="12.57421875" defaultRowHeight="12.75"/>
  <cols>
    <col min="1" max="1" width="22.28125" style="0" customWidth="1"/>
    <col min="2" max="3" width="11.7109375" style="1" customWidth="1"/>
    <col min="4" max="16384" width="11.7109375" style="0" customWidth="1"/>
  </cols>
  <sheetData>
    <row r="1" ht="19.5">
      <c r="A1" s="17" t="s">
        <v>44</v>
      </c>
    </row>
    <row r="3" ht="17.25">
      <c r="A3" s="19" t="s">
        <v>45</v>
      </c>
    </row>
    <row r="4" spans="1:2" ht="12.75">
      <c r="A4" s="11" t="s">
        <v>175</v>
      </c>
      <c r="B4" s="4"/>
    </row>
    <row r="5" spans="1:2" ht="12.75">
      <c r="A5" s="11" t="s">
        <v>176</v>
      </c>
      <c r="B5" s="4"/>
    </row>
    <row r="6" spans="1:2" ht="12.75">
      <c r="A6" s="11" t="s">
        <v>177</v>
      </c>
      <c r="B6" s="4"/>
    </row>
    <row r="7" spans="1:2" ht="12.75">
      <c r="A7" s="11" t="s">
        <v>178</v>
      </c>
      <c r="B7" s="4"/>
    </row>
    <row r="8" spans="1:2" ht="12.75">
      <c r="A8" s="11" t="s">
        <v>179</v>
      </c>
      <c r="B8" s="4"/>
    </row>
    <row r="9" spans="2:3" ht="12.75">
      <c r="B9" s="18" t="s">
        <v>180</v>
      </c>
      <c r="C9" s="1">
        <f>SUM(B4:B8)</f>
        <v>0</v>
      </c>
    </row>
    <row r="11" ht="17.25">
      <c r="A11" s="19" t="s">
        <v>46</v>
      </c>
    </row>
    <row r="12" spans="1:2" ht="12.75">
      <c r="A12" s="22" t="s">
        <v>181</v>
      </c>
      <c r="B12" s="4"/>
    </row>
    <row r="13" spans="1:2" ht="12.75">
      <c r="A13" s="22" t="s">
        <v>181</v>
      </c>
      <c r="B13" s="4"/>
    </row>
    <row r="14" spans="1:2" ht="12.75">
      <c r="A14" s="22" t="s">
        <v>181</v>
      </c>
      <c r="B14" s="4"/>
    </row>
    <row r="15" spans="1:2" ht="12.75">
      <c r="A15" s="22" t="s">
        <v>181</v>
      </c>
      <c r="B15" s="4"/>
    </row>
    <row r="16" spans="1:2" ht="12.75">
      <c r="A16" s="22" t="s">
        <v>181</v>
      </c>
      <c r="B16" s="4"/>
    </row>
    <row r="17" spans="2:3" ht="12.75">
      <c r="B17" s="18" t="s">
        <v>182</v>
      </c>
      <c r="C17" s="1">
        <f>SUM(B12:B17)</f>
        <v>0</v>
      </c>
    </row>
  </sheetData>
  <sheetProtection sheet="1" objects="1" scenarios="1"/>
  <printOptions/>
  <pageMargins left="0.5" right="0.5" top="0.7652777777777777" bottom="0.7652777777777777" header="0.5" footer="0.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Cinenosin Film Budget Templace</dc:title>
  <dc:subject/>
  <dc:creator>Joel</dc:creator>
  <cp:keywords/>
  <dc:description>Copyright (c) 2008 Cinenosin Film Academy
Robert S. Brayton
All Rights Reserved
You hereby are granted permission to use this spreadsheet for development of a distinctively Christian film.</dc:description>
  <cp:lastModifiedBy>Joel</cp:lastModifiedBy>
  <cp:lastPrinted>2008-02-28T20:29:17Z</cp:lastPrinted>
  <dcterms:created xsi:type="dcterms:W3CDTF">2008-02-10T04:25:03Z</dcterms:created>
  <dcterms:modified xsi:type="dcterms:W3CDTF">2008-02-28T20:24:23Z</dcterms:modified>
  <cp:category/>
  <cp:version/>
  <cp:contentType/>
  <cp:contentStatus/>
</cp:coreProperties>
</file>